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23" i="1"/>
  <c r="F22"/>
  <c r="F21" l="1"/>
  <c r="F20"/>
  <c r="F24" l="1"/>
  <c r="F19"/>
  <c r="F18"/>
  <c r="F17"/>
  <c r="F16"/>
  <c r="F15"/>
  <c r="F14"/>
  <c r="F13"/>
  <c r="F12"/>
  <c r="F11"/>
  <c r="F10"/>
  <c r="F9"/>
  <c r="F8"/>
  <c r="F7"/>
  <c r="F6"/>
  <c r="F5"/>
  <c r="F4"/>
  <c r="F3"/>
</calcChain>
</file>

<file path=xl/sharedStrings.xml><?xml version="1.0" encoding="utf-8"?>
<sst xmlns="http://schemas.openxmlformats.org/spreadsheetml/2006/main" count="80" uniqueCount="61">
  <si>
    <t>№</t>
  </si>
  <si>
    <t>Наименование ЛС и ИМН</t>
  </si>
  <si>
    <t>Ед.изм.</t>
  </si>
  <si>
    <t>Кол-во</t>
  </si>
  <si>
    <t>Цена</t>
  </si>
  <si>
    <t>Сумма</t>
  </si>
  <si>
    <t>Техническая спецификация</t>
  </si>
  <si>
    <t>Срок выполнения Заявки</t>
  </si>
  <si>
    <t>Место поставки товара</t>
  </si>
  <si>
    <t>Директор                                           Монгол А.</t>
  </si>
  <si>
    <t xml:space="preserve">Приложение 1 </t>
  </si>
  <si>
    <t>г. Талдыкорган, ул.
Ескелди би 283 (DDP-  склада Заказчика)</t>
  </si>
  <si>
    <t>фл</t>
  </si>
  <si>
    <t>В течении 10 календарных дней со дня подачи заявки заказчика до 31.12.2024 г.</t>
  </si>
  <si>
    <t>Фентанил</t>
  </si>
  <si>
    <t>амп</t>
  </si>
  <si>
    <t>Раствор для инъекций, 0,005%, 2 мл, №5</t>
  </si>
  <si>
    <t>Тримеперидин</t>
  </si>
  <si>
    <t>Раствор для инъекций, 2 %, 1 мл, №5</t>
  </si>
  <si>
    <t>Натрия оксибат</t>
  </si>
  <si>
    <t>Раствор для инъекций, 200 мг/мл, 10 мл, №10</t>
  </si>
  <si>
    <t>Трубка насоса с 3-я иглами для подключения XD2020</t>
  </si>
  <si>
    <t>шт</t>
  </si>
  <si>
    <t>Вискот - офтальмологический вискоэластичный раствор, стерильный, однократного применения, в шприце объёмом 0,5мл с канюлей</t>
  </si>
  <si>
    <t>Картридж  с из Системы имплантации интраокулярных линз упак (10 шт)</t>
  </si>
  <si>
    <t>уп</t>
  </si>
  <si>
    <t>Картридж  D из Системы имплантации интраокулярных линз упак (10 шт)</t>
  </si>
  <si>
    <t>Раствор солевой ирригационный BSS стерильный 500,0 мл</t>
  </si>
  <si>
    <t>Эозин Y 1% водный раствор, 1000 мл</t>
  </si>
  <si>
    <t>Азур-Эозин по Романовскому,  с буфером,1000/50 мл, набор</t>
  </si>
  <si>
    <t>набор</t>
  </si>
  <si>
    <t>Игла для биопсии 15G-30мм 15-модификация  Игла для аспирации костного мозга</t>
  </si>
  <si>
    <t xml:space="preserve">Манжета НиАД для монитора, многоразовая </t>
  </si>
  <si>
    <t>Маска квадралайт анестезиологическая 5 размер</t>
  </si>
  <si>
    <t>820</t>
  </si>
  <si>
    <t xml:space="preserve">Зонд ИНТУБАЦИОННЫЙ для дренирования тонкого кишечника трансназальный (зонд Шалькова)                      </t>
  </si>
  <si>
    <t>Зонд ИНТУБАЦИОННЫЙ для дренирования толстого кишечника (трансректальный)</t>
  </si>
  <si>
    <t>Нейтральный силиконовый электрод с лентой для фиксации, многоразовый, для взрослых, размеры 30X17 CM</t>
  </si>
  <si>
    <t>Игла Троакар</t>
  </si>
  <si>
    <t>Трубка пациента 320 см, с 2-мя обратными клапанами XD2040</t>
  </si>
  <si>
    <t xml:space="preserve">ВИСКОТ 3% гиалуронат натрия  + 4% хондроитина сульфат   шприц-тюбик 0,5  мл Дисперсивный  вискоэластик для защиты  эндотелия
Благодаря  своим  характеристикам "Вискот" защищает эндотелий  от  ультразвукового  повреждения, от  непосредственного  контакта  с  инструментарием, турбулентных движений  фрагментов  ядра и  большого  количества  жидкости.
Тройной  негативный  заряд  молекул  обеспечивает  качественный  контакт  с  тканями.
Хондроитин сульфат и гиалуронат натрия - биологические  полимеры, сконцентрированные в экстрацеллюлярной матрице  животных и человека. Хондроитин сульфат в  наибольшей  концентрации  содержится  в  роговице, а  гиалуронат натрия - в  водянистой  влаге  и  стекловидном  теле.
Молекулярный вес-  хондроитин сульфат 22500 daltons + натрия гиалуронат 500000 daltons
Осмолярность 325 ±40 мОСМ/кг
Вязкость 40000 cps
Хранение  в холодильнике  при  температуре +2-8 гр. в вертикальном  положении
</t>
  </si>
  <si>
    <t>Картридж С к рукоятке (инжектору) Monarch III с предназначены для имплантации интраокулярных линз (ИОЛ) в глаз после экстракции катаракты. Система имплантации интраокулярных линз Monarch III обеспечивает надежное контролируемое введение ИОЛ в капсульный мешок.</t>
  </si>
  <si>
    <t>Картридж D к рукоятке (инжектору) Monarch III с предназначены для имплантации интраокулярных линз (ИОЛ) в глаз после экстракции катаракты. Система имплантации интраокулярных линз Monarch III обеспечивает надежное контролируемое введение ИОЛ в капсульный мешок.</t>
  </si>
  <si>
    <t xml:space="preserve">Состав и описание изделия
BSS® - это стерильный, физиологически сбалансированный солевой раствор, каждый мл которого содержит хлорида натрия 0,64%, хлорида калия 0,075%, дигидрата хлорида кальция 0,048%, гексагидрата хлорида магния 0,03%, тригидрата ацетата натрия 0,39%, дигидрата цитрата натрия 0,17%, едкого натра и/или соляной кислоты (для доведения рН) и воду для инъекций. 
Область применения
Раствор солевой ирригационный BSS® стерильный 500,0 мл применяется при проведении хирургических процедур на переднем отрезке глаза.
</t>
  </si>
  <si>
    <t xml:space="preserve">     Краситель-фиксатор Эозин метиленовый синий по Май-Грюнвальду Предназначен для предварительной окраски и фиксации и  препаратов крови.</t>
  </si>
  <si>
    <t xml:space="preserve">
Азур эозин - краситель по Романовскому, Состав предназначен для окраски форменных элементов крови. Одного литра Азур эозина для гематологии по Романовскому достаточно на окрашивание до 6 тысяч мазков крови, при условии разведения в 20 раз. Для приготовления готового раствора Азур эозина рекомендуется растворить вещество в дистиллированной воде в пропорции 1:20
</t>
  </si>
  <si>
    <t>Игла для атравматической биопсии и аспирации костного мозга. Стилет с высококачественным контуром скоса для легкой и щадящей процедуры, эргономичная ручка, канюля типа Luer для простой и надежной фиксациия шприца для аспирации. Удобная рукоятка снабжена дополнительными съёмными крыльями для лучшей фиксации в руке. Механизм регулировки длины и глубины ввода имеет миллиметровую шкалу  и позволяет регулировать глубину введения иглы от 10 до 30 мм. Игла имеет тройную заточку     Игла для аспирации  костного мозга 15G-30мм   размер 1,8 х 30-50мм</t>
  </si>
  <si>
    <t>Манжета НиАД для монитора, многоразовая 32-42см  (/взрослая)</t>
  </si>
  <si>
    <t xml:space="preserve">Маска дыхательного контура анестезиологическая лицевая для проведения масочного наркоза и неинвазивной искусственной вентиляции лёгких,  в том числе с системами для ручного искусственного дыхания, размер 5  анатомической формы, с эластичной полусферической манжетой со сложной лепестковой кофигурацией в районе прлегания к носу, манжета поперечноармированна  в этой части для обеспечения герметичности. Форма маски и её объём оптимизированы под комбинированный двойной размер перекрывающий линейку стандартных размеров (вместо 6 или 7 размеров - 4) и под минимальное "мёртвое пространство", корпус маски профилирован под "пальцы" для удобства захвата. Соединительный коннектор 22F. Может быть укомплектована кольцом маскодержателя. Материалы: полиэтилен, полипропилен, эластомер. Экологична при производстве и утилизации. Упаковка индивидуальная, клинически чистая, 35шт. в упаковке. Срок годности  5 лет от даты изготовления.  </t>
  </si>
  <si>
    <r>
      <rPr>
        <sz val="8"/>
        <color indexed="8"/>
        <rFont val="Times New Roman"/>
        <family val="1"/>
        <charset val="204"/>
      </rPr>
      <t>Зонд ИНТУБАЦИОННЫЙ для дренирования тонкого кишечника (зонд Шалькова).  Зонд ИНТУБАЦИОННЫЙ для дренирования тонкого кишечника (зонд Шалькова)   (трансназальный) используется для трансназального дренирования тонкого кишечника по методу Миллера-Эббота. Зонд проводится в тонкую кишку в ходе операции и используется одновременно и для интраоперационной и для продленной декомпрессии тонкой кишки. Двухканальная полимерная трубка • Сферический закрытый дистальный конец • Перфорация основного дренажного канала  на протяжении 105 мм от дистального конца • Два раздувных баллона-остова • Контрольная метка глубины ввода. Удобность захвата через стенку кишки.  Диамтр 6,0. Размер 18. Длина 3500мм.</t>
    </r>
  </si>
  <si>
    <r>
      <rPr>
        <sz val="8"/>
        <color indexed="8"/>
        <rFont val="Times New Roman"/>
        <family val="1"/>
        <charset val="204"/>
      </rPr>
      <t>Зонд ИНТУБАЦИОННЫЙ для дренирования толстого кишечника (трансректальный).</t>
    </r>
    <r>
      <rPr>
        <sz val="8"/>
        <color theme="1"/>
        <rFont val="Times New Roman"/>
        <family val="1"/>
        <charset val="204"/>
      </rPr>
      <t xml:space="preserve"> Зонд интубационный трансректальный используется в хирургии брюшной полости для трансректального дренирования толстого кишечника по методу Миллера-Эббота. Трансректальная интубация кишечника, как правило, дополняет проведенную ранее трансназальную декомпрессию. Она абсолютно показана при резекции сигмовидной ободочной кишки с наложением первичного анастомоза. Как самостоятельный метод трансректальную декомпрессию применяют в детской хирургии. Двухканальная полимерная трубка • Сферический закрытый дистальный конец • Перфорация основного дренажного канала   на протяжении 105 мм от дистального конца • Два раздувных баллона-остова • Контрольная метка глубины ввода. </t>
    </r>
    <r>
      <rPr>
        <sz val="8"/>
        <color indexed="8"/>
        <rFont val="Times New Roman"/>
        <family val="1"/>
        <charset val="204"/>
      </rPr>
      <t xml:space="preserve">  Диамтр 8,0. Размер 24.  Длина 3500мм.</t>
    </r>
  </si>
  <si>
    <t>Предназначен для быстрого и безопасного дренирования плевральной полости, используя принцип «катетер-на-игле» . Изделие представляет собой металлический троакар, установленный внутри полой трубки – торакального катетера. 
Возможны два варианта наконечника  –  «острый» и «слепой». В первом случае при дренировании плевра прокалывается трехгранным наконечником троакара, во втором – гладкий, закругленный наконечник катетера закрывает троакар и последний используется только в качестве направителя при установке через раневой канал.
Торакальный катетер, который после установки остается  в плевральной полости, изготовлен из термопластичного материала, адаптирующегося к анатомическим особенностям и уменьшающего дискомфорт пациента.
Рентгенконтрастная полоска и четкая разметка по длине позволяют легко определить местоположение катетера.
Катетер-троакар снабжен воронкообразным коннектором для соединения с коннектором типа "елочка" удлинительных линий плевральных дренажных систем.
Внутреннее полиуретановое покрытие катетера уменьшает тромбообразование и препятствует окклюзии дренажа.Катетер торакальный, угловой  размер 24,28,30,33,36ch, стерильный (силиконовый) однократного применение, с ренгеноконтрастная полоска</t>
  </si>
  <si>
    <t xml:space="preserve">Коронарный баллон </t>
  </si>
  <si>
    <t>шт.</t>
  </si>
  <si>
    <t>Коронарный стент</t>
  </si>
  <si>
    <t>Баллонный катетер быстрой смены (RX) под 0.014" проводник длиной 143см. Проксимально однопросветный сегмент в виде металлической гипотрубки, дистально двухпросветный сегмент из гибкого полимера. Двойное гидрофильное покрытие. Диаметр шафта проксимально/дистально 2.2/2.5 F. Профиль кончика не более 0.018" (0.45мм), длина кончика не более 3.74мм. Профиль прохождения стеноза (кроссинг профиль) не более 0.027" (0.68мм). Материал баллона: пебакс (полиэфир). Двухслойная стенка баллона для размеров 3.5-5.0мм. Номинальное давление (NP) 12 атм., расчетное давление разрыва (RBP) 18 атм. 3х лепестковая укладка баллона. Длина плеча (конусной части баллона) не более 3.3мм. Интегрированные в шафт вольфрамовые рентгеноконтрастные маркеры длиной 1.1мм. Размеры: диаметр 1.5, 2.0, 2.25, 2.5, 2.75, 3.0, 3.25, 3.5, 3.75, 4.0, 4.5, 5.0мм, длина 6, 8, 12, 15, 20, 25мм.</t>
  </si>
  <si>
    <t>Матричный баллонорасширяемый стент. Дизайн стента в виде ряда волнистых колец соединенных 3мя перемычками по типу "вершина-к-впадине".  Материал стента: кобальт-хромовый сплав L-605.Флюорополимерное покрытие, содержащие эверолимус в концентрации не более 100 мкг/см2. Срок выделения препарата – 120 дней. Толщина стенки: не более 0.0032" (0.0813мм), укорочение 0% при номинальном давление. Диаметры (мм): 2; 2.25; 2.5; 2.75; 3; 3.25; 3.5; 4; длины (мм): 8; 12; 15; 18; 23; 28; 33; 38. Система доставки: баллонный катетер быстрой смены 145см из многослойного пебакса. Профиль стента на баллоне – 0.0435’’. Коаксиальная система позициоонирования дистального кончика, 0.017’’. Номинальное давление (NP) 10 атм; расчетное давление разрыва (RBP) 18атм. Показан для стентирования поражений коронарной артерии с хронической полной окклюзией, для лечения мелких коронарных сосудов, для лечения пациентов с рестенозом стентированных участков коронарной артерии.</t>
  </si>
  <si>
    <t>Шприцы однораз.стер. 5,0</t>
  </si>
  <si>
    <t>Шприцы однораз.стер. 5,0 однократного применения</t>
  </si>
  <si>
    <t>Шприцы однораз.стер. 20,0</t>
  </si>
  <si>
    <t>Шприцы однораз.стер. 20,0 однократного применения</t>
  </si>
</sst>
</file>

<file path=xl/styles.xml><?xml version="1.0" encoding="utf-8"?>
<styleSheet xmlns="http://schemas.openxmlformats.org/spreadsheetml/2006/main">
  <numFmts count="1">
    <numFmt numFmtId="164" formatCode="#,##0.00;[Red]#,##0.00"/>
  </numFmts>
  <fonts count="10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2"/>
      <color theme="1"/>
      <name val="Calibri"/>
      <family val="2"/>
      <scheme val="minor"/>
    </font>
    <font>
      <sz val="8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28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4" fontId="1" fillId="0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4" fontId="2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horizontal="center" vertical="center" shrinkToFit="1"/>
    </xf>
    <xf numFmtId="4" fontId="3" fillId="2" borderId="1" xfId="1" applyNumberFormat="1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2">
    <cellStyle name="Normal 2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tabSelected="1" topLeftCell="A21" zoomScale="90" zoomScaleNormal="90" workbookViewId="0">
      <selection activeCell="L24" sqref="L24"/>
    </sheetView>
  </sheetViews>
  <sheetFormatPr defaultRowHeight="15.6"/>
  <cols>
    <col min="1" max="1" width="4.109375" style="5" customWidth="1"/>
    <col min="2" max="2" width="37.33203125" style="6" customWidth="1"/>
    <col min="3" max="3" width="8.88671875" style="2"/>
    <col min="4" max="4" width="8.88671875" style="7"/>
    <col min="5" max="5" width="12.44140625" style="8" customWidth="1"/>
    <col min="6" max="6" width="12.88671875" style="8" customWidth="1"/>
    <col min="7" max="7" width="49.21875" style="2" customWidth="1"/>
    <col min="8" max="8" width="15.6640625" style="2" customWidth="1"/>
    <col min="9" max="9" width="15" style="2" customWidth="1"/>
    <col min="10" max="16384" width="8.88671875" style="2"/>
  </cols>
  <sheetData>
    <row r="1" spans="1:9">
      <c r="A1" s="25" t="s">
        <v>10</v>
      </c>
      <c r="B1" s="25"/>
      <c r="C1" s="25"/>
      <c r="D1" s="25"/>
      <c r="E1" s="25"/>
      <c r="F1" s="25"/>
      <c r="G1" s="25"/>
      <c r="H1" s="25"/>
      <c r="I1" s="25"/>
    </row>
    <row r="2" spans="1:9" ht="46.8">
      <c r="A2" s="9" t="s">
        <v>0</v>
      </c>
      <c r="B2" s="1" t="s">
        <v>1</v>
      </c>
      <c r="C2" s="1" t="s">
        <v>2</v>
      </c>
      <c r="D2" s="3" t="s">
        <v>3</v>
      </c>
      <c r="E2" s="4" t="s">
        <v>4</v>
      </c>
      <c r="F2" s="4" t="s">
        <v>5</v>
      </c>
      <c r="G2" s="1" t="s">
        <v>6</v>
      </c>
      <c r="H2" s="1" t="s">
        <v>7</v>
      </c>
      <c r="I2" s="1" t="s">
        <v>8</v>
      </c>
    </row>
    <row r="3" spans="1:9">
      <c r="A3" s="10">
        <v>1</v>
      </c>
      <c r="B3" s="12" t="s">
        <v>14</v>
      </c>
      <c r="C3" s="12" t="s">
        <v>15</v>
      </c>
      <c r="D3" s="13">
        <v>10000</v>
      </c>
      <c r="E3" s="14">
        <v>349.54</v>
      </c>
      <c r="F3" s="15">
        <f t="shared" ref="F3:F24" si="0">E3*D3</f>
        <v>3495400</v>
      </c>
      <c r="G3" s="16" t="s">
        <v>16</v>
      </c>
      <c r="H3" s="27" t="s">
        <v>13</v>
      </c>
      <c r="I3" s="27" t="s">
        <v>11</v>
      </c>
    </row>
    <row r="4" spans="1:9">
      <c r="A4" s="10">
        <v>2</v>
      </c>
      <c r="B4" s="12" t="s">
        <v>17</v>
      </c>
      <c r="C4" s="12" t="s">
        <v>15</v>
      </c>
      <c r="D4" s="17">
        <v>5000</v>
      </c>
      <c r="E4" s="15">
        <v>226.85</v>
      </c>
      <c r="F4" s="15">
        <f t="shared" si="0"/>
        <v>1134250</v>
      </c>
      <c r="G4" s="16" t="s">
        <v>18</v>
      </c>
      <c r="H4" s="27"/>
      <c r="I4" s="27"/>
    </row>
    <row r="5" spans="1:9">
      <c r="A5" s="10">
        <v>3</v>
      </c>
      <c r="B5" s="11" t="s">
        <v>19</v>
      </c>
      <c r="C5" s="10" t="s">
        <v>15</v>
      </c>
      <c r="D5" s="17">
        <v>2000</v>
      </c>
      <c r="E5" s="15">
        <v>357.86</v>
      </c>
      <c r="F5" s="15">
        <f t="shared" si="0"/>
        <v>715720</v>
      </c>
      <c r="G5" s="16" t="s">
        <v>20</v>
      </c>
      <c r="H5" s="27"/>
      <c r="I5" s="27"/>
    </row>
    <row r="6" spans="1:9">
      <c r="A6" s="10">
        <v>4</v>
      </c>
      <c r="B6" s="18" t="s">
        <v>21</v>
      </c>
      <c r="C6" s="19" t="s">
        <v>22</v>
      </c>
      <c r="D6" s="17">
        <v>100</v>
      </c>
      <c r="E6" s="15">
        <v>23650</v>
      </c>
      <c r="F6" s="15">
        <f t="shared" si="0"/>
        <v>2365000</v>
      </c>
      <c r="G6" s="20" t="s">
        <v>21</v>
      </c>
      <c r="H6" s="27"/>
      <c r="I6" s="27"/>
    </row>
    <row r="7" spans="1:9" ht="20.399999999999999">
      <c r="A7" s="10">
        <v>5</v>
      </c>
      <c r="B7" s="18" t="s">
        <v>39</v>
      </c>
      <c r="C7" s="19" t="s">
        <v>22</v>
      </c>
      <c r="D7" s="17">
        <v>100</v>
      </c>
      <c r="E7" s="15">
        <v>3640</v>
      </c>
      <c r="F7" s="15">
        <f t="shared" si="0"/>
        <v>364000</v>
      </c>
      <c r="G7" s="20" t="s">
        <v>39</v>
      </c>
      <c r="H7" s="27"/>
      <c r="I7" s="27"/>
    </row>
    <row r="8" spans="1:9" ht="193.8">
      <c r="A8" s="10">
        <v>6</v>
      </c>
      <c r="B8" s="21" t="s">
        <v>23</v>
      </c>
      <c r="C8" s="19" t="s">
        <v>22</v>
      </c>
      <c r="D8" s="17">
        <v>40</v>
      </c>
      <c r="E8" s="15">
        <v>38000</v>
      </c>
      <c r="F8" s="15">
        <f t="shared" si="0"/>
        <v>1520000</v>
      </c>
      <c r="G8" s="22" t="s">
        <v>40</v>
      </c>
      <c r="H8" s="27"/>
      <c r="I8" s="27"/>
    </row>
    <row r="9" spans="1:9" ht="51">
      <c r="A9" s="10">
        <v>7</v>
      </c>
      <c r="B9" s="21" t="s">
        <v>24</v>
      </c>
      <c r="C9" s="19" t="s">
        <v>25</v>
      </c>
      <c r="D9" s="17">
        <v>10</v>
      </c>
      <c r="E9" s="15">
        <v>41000</v>
      </c>
      <c r="F9" s="15">
        <f t="shared" si="0"/>
        <v>410000</v>
      </c>
      <c r="G9" s="22" t="s">
        <v>41</v>
      </c>
      <c r="H9" s="27"/>
      <c r="I9" s="27"/>
    </row>
    <row r="10" spans="1:9" ht="51">
      <c r="A10" s="10">
        <v>8</v>
      </c>
      <c r="B10" s="21" t="s">
        <v>26</v>
      </c>
      <c r="C10" s="19" t="s">
        <v>25</v>
      </c>
      <c r="D10" s="17">
        <v>3</v>
      </c>
      <c r="E10" s="15">
        <v>41000</v>
      </c>
      <c r="F10" s="15">
        <f t="shared" si="0"/>
        <v>123000</v>
      </c>
      <c r="G10" s="22" t="s">
        <v>42</v>
      </c>
      <c r="H10" s="27"/>
      <c r="I10" s="27"/>
    </row>
    <row r="11" spans="1:9" ht="112.2">
      <c r="A11" s="10">
        <v>9</v>
      </c>
      <c r="B11" s="21" t="s">
        <v>27</v>
      </c>
      <c r="C11" s="19" t="s">
        <v>22</v>
      </c>
      <c r="D11" s="17">
        <v>100</v>
      </c>
      <c r="E11" s="15">
        <v>8500</v>
      </c>
      <c r="F11" s="15">
        <f t="shared" si="0"/>
        <v>850000</v>
      </c>
      <c r="G11" s="12" t="s">
        <v>43</v>
      </c>
      <c r="H11" s="27"/>
      <c r="I11" s="27"/>
    </row>
    <row r="12" spans="1:9" ht="30.6">
      <c r="A12" s="10">
        <v>10</v>
      </c>
      <c r="B12" s="21" t="s">
        <v>28</v>
      </c>
      <c r="C12" s="21" t="s">
        <v>12</v>
      </c>
      <c r="D12" s="17">
        <v>10</v>
      </c>
      <c r="E12" s="15">
        <v>3500</v>
      </c>
      <c r="F12" s="15">
        <f t="shared" si="0"/>
        <v>35000</v>
      </c>
      <c r="G12" s="21" t="s">
        <v>44</v>
      </c>
      <c r="H12" s="27"/>
      <c r="I12" s="27"/>
    </row>
    <row r="13" spans="1:9" ht="81.599999999999994">
      <c r="A13" s="10">
        <v>11</v>
      </c>
      <c r="B13" s="11" t="s">
        <v>29</v>
      </c>
      <c r="C13" s="11" t="s">
        <v>30</v>
      </c>
      <c r="D13" s="17">
        <v>5</v>
      </c>
      <c r="E13" s="15">
        <v>6500</v>
      </c>
      <c r="F13" s="15">
        <f t="shared" si="0"/>
        <v>32500</v>
      </c>
      <c r="G13" s="21" t="s">
        <v>45</v>
      </c>
      <c r="H13" s="27"/>
      <c r="I13" s="27"/>
    </row>
    <row r="14" spans="1:9" ht="91.8">
      <c r="A14" s="10">
        <v>12</v>
      </c>
      <c r="B14" s="11" t="s">
        <v>31</v>
      </c>
      <c r="C14" s="11" t="s">
        <v>22</v>
      </c>
      <c r="D14" s="17">
        <v>50</v>
      </c>
      <c r="E14" s="15">
        <v>10000</v>
      </c>
      <c r="F14" s="15">
        <f t="shared" si="0"/>
        <v>500000</v>
      </c>
      <c r="G14" s="22" t="s">
        <v>46</v>
      </c>
      <c r="H14" s="27"/>
      <c r="I14" s="27"/>
    </row>
    <row r="15" spans="1:9">
      <c r="A15" s="10">
        <v>13</v>
      </c>
      <c r="B15" s="18" t="s">
        <v>32</v>
      </c>
      <c r="C15" s="19" t="s">
        <v>22</v>
      </c>
      <c r="D15" s="17">
        <v>60</v>
      </c>
      <c r="E15" s="15">
        <v>21000</v>
      </c>
      <c r="F15" s="15">
        <f t="shared" si="0"/>
        <v>1260000</v>
      </c>
      <c r="G15" s="23" t="s">
        <v>47</v>
      </c>
      <c r="H15" s="27"/>
      <c r="I15" s="27"/>
    </row>
    <row r="16" spans="1:9" ht="142.80000000000001">
      <c r="A16" s="10">
        <v>14</v>
      </c>
      <c r="B16" s="11" t="s">
        <v>33</v>
      </c>
      <c r="C16" s="19" t="s">
        <v>22</v>
      </c>
      <c r="D16" s="17">
        <v>200</v>
      </c>
      <c r="E16" s="15" t="s">
        <v>34</v>
      </c>
      <c r="F16" s="15">
        <f t="shared" si="0"/>
        <v>164000</v>
      </c>
      <c r="G16" s="23" t="s">
        <v>48</v>
      </c>
      <c r="H16" s="27"/>
      <c r="I16" s="27"/>
    </row>
    <row r="17" spans="1:9" ht="112.2">
      <c r="A17" s="10">
        <v>15</v>
      </c>
      <c r="B17" s="11" t="s">
        <v>35</v>
      </c>
      <c r="C17" s="19" t="s">
        <v>22</v>
      </c>
      <c r="D17" s="17">
        <v>10</v>
      </c>
      <c r="E17" s="15">
        <v>83832</v>
      </c>
      <c r="F17" s="15">
        <f t="shared" si="0"/>
        <v>838320</v>
      </c>
      <c r="G17" s="21" t="s">
        <v>49</v>
      </c>
      <c r="H17" s="27"/>
      <c r="I17" s="27"/>
    </row>
    <row r="18" spans="1:9" ht="132.6">
      <c r="A18" s="10">
        <v>16</v>
      </c>
      <c r="B18" s="11" t="s">
        <v>36</v>
      </c>
      <c r="C18" s="21" t="s">
        <v>22</v>
      </c>
      <c r="D18" s="17">
        <v>10</v>
      </c>
      <c r="E18" s="15">
        <v>83832</v>
      </c>
      <c r="F18" s="15">
        <f t="shared" si="0"/>
        <v>838320</v>
      </c>
      <c r="G18" s="21" t="s">
        <v>50</v>
      </c>
      <c r="H18" s="27"/>
      <c r="I18" s="27"/>
    </row>
    <row r="19" spans="1:9" ht="30.6">
      <c r="A19" s="10">
        <v>17</v>
      </c>
      <c r="B19" s="21" t="s">
        <v>37</v>
      </c>
      <c r="C19" s="19" t="s">
        <v>22</v>
      </c>
      <c r="D19" s="17">
        <v>3</v>
      </c>
      <c r="E19" s="15">
        <v>236000</v>
      </c>
      <c r="F19" s="15">
        <f t="shared" si="0"/>
        <v>708000</v>
      </c>
      <c r="G19" s="21" t="s">
        <v>37</v>
      </c>
      <c r="H19" s="27"/>
      <c r="I19" s="27"/>
    </row>
    <row r="20" spans="1:9" ht="132.6">
      <c r="A20" s="10">
        <v>18</v>
      </c>
      <c r="B20" s="21" t="s">
        <v>52</v>
      </c>
      <c r="C20" s="19" t="s">
        <v>53</v>
      </c>
      <c r="D20" s="17">
        <v>3</v>
      </c>
      <c r="E20" s="15">
        <v>48000</v>
      </c>
      <c r="F20" s="15">
        <f t="shared" ref="F20:F21" si="1">D20*E20</f>
        <v>144000</v>
      </c>
      <c r="G20" s="21" t="s">
        <v>55</v>
      </c>
      <c r="H20" s="27"/>
      <c r="I20" s="27"/>
    </row>
    <row r="21" spans="1:9" ht="153">
      <c r="A21" s="10">
        <v>19</v>
      </c>
      <c r="B21" s="21" t="s">
        <v>54</v>
      </c>
      <c r="C21" s="19" t="s">
        <v>53</v>
      </c>
      <c r="D21" s="17">
        <v>3</v>
      </c>
      <c r="E21" s="15">
        <v>230000</v>
      </c>
      <c r="F21" s="15">
        <f t="shared" si="1"/>
        <v>690000</v>
      </c>
      <c r="G21" s="21" t="s">
        <v>56</v>
      </c>
      <c r="H21" s="27"/>
      <c r="I21" s="27"/>
    </row>
    <row r="22" spans="1:9">
      <c r="A22" s="10">
        <v>20</v>
      </c>
      <c r="B22" s="21" t="s">
        <v>57</v>
      </c>
      <c r="C22" s="19" t="s">
        <v>22</v>
      </c>
      <c r="D22" s="17">
        <v>240000</v>
      </c>
      <c r="E22" s="15">
        <v>15.64</v>
      </c>
      <c r="F22" s="15">
        <f t="shared" ref="F22:F23" si="2">E22*D22</f>
        <v>3753600</v>
      </c>
      <c r="G22" s="21" t="s">
        <v>58</v>
      </c>
      <c r="H22" s="27"/>
      <c r="I22" s="27"/>
    </row>
    <row r="23" spans="1:9">
      <c r="A23" s="10">
        <v>21</v>
      </c>
      <c r="B23" s="21" t="s">
        <v>59</v>
      </c>
      <c r="C23" s="19" t="s">
        <v>22</v>
      </c>
      <c r="D23" s="17">
        <v>40000</v>
      </c>
      <c r="E23" s="15">
        <v>31.47</v>
      </c>
      <c r="F23" s="15">
        <f t="shared" si="2"/>
        <v>1258800</v>
      </c>
      <c r="G23" s="21" t="s">
        <v>60</v>
      </c>
      <c r="H23" s="27"/>
      <c r="I23" s="27"/>
    </row>
    <row r="24" spans="1:9" ht="193.8">
      <c r="A24" s="10">
        <v>22</v>
      </c>
      <c r="B24" s="11" t="s">
        <v>38</v>
      </c>
      <c r="C24" s="19" t="s">
        <v>22</v>
      </c>
      <c r="D24" s="17">
        <v>50</v>
      </c>
      <c r="E24" s="15">
        <v>5500</v>
      </c>
      <c r="F24" s="15">
        <f t="shared" si="0"/>
        <v>275000</v>
      </c>
      <c r="G24" s="24" t="s">
        <v>51</v>
      </c>
      <c r="H24" s="27"/>
      <c r="I24" s="27"/>
    </row>
    <row r="26" spans="1:9">
      <c r="A26" s="26" t="s">
        <v>9</v>
      </c>
      <c r="B26" s="26"/>
      <c r="C26" s="26"/>
      <c r="D26" s="26"/>
      <c r="E26" s="26"/>
      <c r="F26" s="26"/>
      <c r="G26" s="26"/>
      <c r="H26" s="26"/>
      <c r="I26" s="26"/>
    </row>
  </sheetData>
  <mergeCells count="4">
    <mergeCell ref="A1:I1"/>
    <mergeCell ref="A26:I26"/>
    <mergeCell ref="H3:H24"/>
    <mergeCell ref="I3:I24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2024-02-04T07:15:01Z</dcterms:modified>
</cp:coreProperties>
</file>